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STC NegOr\Desktop\DOST GRA Files\RCDE\Monthly Reports\"/>
    </mc:Choice>
  </mc:AlternateContent>
  <xr:revisionPtr revIDLastSave="0" documentId="13_ncr:1_{51DE95F2-A1AA-4FE2-8BB1-8897832D6B4E}" xr6:coauthVersionLast="46" xr6:coauthVersionMax="46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5" i="5"/>
  <c r="H53" i="5"/>
  <c r="H51" i="5"/>
  <c r="H49" i="5"/>
  <c r="H55" i="5"/>
  <c r="F53" i="5"/>
  <c r="F51" i="5"/>
  <c r="F49" i="5"/>
  <c r="F55" i="5"/>
  <c r="J53" i="5"/>
  <c r="B5" i="5"/>
  <c r="F47" i="5"/>
  <c r="F48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J51" i="5"/>
  <c r="H47" i="5"/>
  <c r="H48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<sst xmlns="http://schemas.openxmlformats.org/spreadsheetml/2006/main" count="283" uniqueCount="156">
  <si>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</si>
  <si>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</si>
  <si>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</si>
  <si>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</si>
  <si>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</si>
  <si>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</si>
  <si>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</si>
  <si>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</si>
  <si>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</si>
  <si>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</si>
  <si>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</si>
  <si>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</si>
  <si>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</si>
  <si>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</si>
  <si>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</si>
  <si>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</si>
  <si>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</si>
  <si>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</si>
  <si>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</si>
  <si>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</si>
  <si>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</si>
  <si>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</si>
  <si>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</si>
  <si>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</si>
  <si>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</si>
  <si>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</si>
  <si>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</si>
  <si>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</si>
  <si>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</si>
  <si>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</si>
  <si>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</si>
  <si>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</si>
  <si>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</si>
  <si>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</si>
  <si>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</si>
  <si>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</si>
  <si>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</si>
  <si>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</si>
  <si>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</si>
  <si>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</si>
  <si>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</si>
  <si>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</si>
  <si>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</si>
  <si>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</si>
  <si>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</si>
  <si>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</si>
  <si>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</si>
  <si>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</si>
  <si>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</si>
  <si>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</si>
  <si>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</si>
  <si>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</si>
  <si>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</si>
  <si>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</si>
  <si>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</si>
  <si>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</si>
  <si>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</si>
  <si>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</si>
  <si>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</si>
  <si>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</si>
  <si>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</si>
  <si>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</si>
  <si>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</si>
  <si>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</si>
  <si>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</si>
  <si>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</si>
  <si>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</si>
  <si>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</si>
  <si>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</si>
  <si>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</si>
  <si>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</si>
  <si>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</si>
  <si>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</si>
  <si>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</si>
  <si>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</si>
  <si>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</si>
  <si>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</si>
  <si>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</si>
  <si>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</si>
  <si>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</si>
  <si>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</si>
  <si>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</si>
  <si>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</si>
  <si>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</si>
  <si>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</si>
  <si>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</si>
  <si>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</si>
  <si>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</si>
  <si>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</si>
  <si>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</si>
  <si>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</si>
  <si>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</si>
  <si>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</si>
  <si>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</si>
  <si>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</si>
  <si>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</si>
  <si>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</si>
  <si>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</si>
  <si>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</si>
  <si>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</si>
  <si>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</si>
  <si>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</si>
  <si>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</si>
  <si>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</si>
  <si>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</si>
  <si>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</si>
  <si>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</si>
  <si>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</si>
  <si>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</si>
  <si>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</si>
  <si>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</si>
  <si>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</si>
  <si>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</si>
  <si>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</si>
  <si>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</si>
  <si>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</si>
  <si>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</si>
  <si>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</si>
  <si>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</si>
  <si>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</si>
  <si>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</si>
  <si>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</si>
  <si>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</si>
  <si>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</si>
  <si>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</si>
  <si>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</si>
  <si>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</si>
  <si>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</si>
  <si>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</si>
  <si>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</si>
  <si>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</si>
  <si>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</si>
  <si>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</si>
  <si>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</si>
  <si>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</si>
  <si>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</si>
  <si>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Dumaguete East</t>
  </si>
  <si>
    <t>3-D</t>
  </si>
  <si>
    <t>Gilbert Arbon</t>
  </si>
  <si>
    <t>Rodolfo Jull Locsin</t>
  </si>
  <si>
    <t xml:space="preserve"> </t>
  </si>
  <si>
    <t>Ang Tay Rest.</t>
  </si>
  <si>
    <t>Zoom</t>
  </si>
  <si>
    <t>Clark Labi</t>
  </si>
  <si>
    <t>x</t>
  </si>
  <si>
    <t>Rizal Blvd., Dgte.</t>
  </si>
  <si>
    <t>Virtual Forum: Understanding Smart Contact Tracing</t>
  </si>
  <si>
    <t>Business firms, government offices, general public</t>
  </si>
  <si>
    <t>Turnover of 1,400 washable face masks to sectoral associations (drivers, etc.) in Dgte. City</t>
  </si>
  <si>
    <t>Webinar on Health Risks in Online Learning</t>
  </si>
  <si>
    <t>DepEd officials, teachers, students, general public</t>
  </si>
  <si>
    <t>Brgy. Junob,Dgt.</t>
  </si>
  <si>
    <t>Provision of relief goods to fire victims in Brgy. Junob, Dumaguete City</t>
  </si>
  <si>
    <t>informal settlers in Brgy. Junob</t>
  </si>
  <si>
    <t>Zamboanguita</t>
  </si>
  <si>
    <t>Pamplona, Bayawan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</si>
</sst>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SheetLayoutView="100" workbookViewId="0">
      <selection activeCell="P17" sqref="P1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44075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140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44077</v>
      </c>
      <c r="C11" s="152"/>
      <c r="D11" s="159">
        <v>12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141</v>
      </c>
    </row>
    <row r="12" spans="1:16" s="35" customFormat="1" ht="12" customHeight="1" thickTop="1" thickBot="1">
      <c r="A12" s="87"/>
      <c r="B12" s="83">
        <v>44084</v>
      </c>
      <c r="C12" s="84"/>
      <c r="D12" s="94">
        <v>11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141</v>
      </c>
    </row>
    <row r="13" spans="1:16" s="35" customFormat="1" ht="12" customHeight="1" thickTop="1" thickBot="1">
      <c r="A13" s="87"/>
      <c r="B13" s="83">
        <v>44091</v>
      </c>
      <c r="C13" s="84"/>
      <c r="D13" s="94">
        <v>17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141</v>
      </c>
    </row>
    <row r="14" spans="1:16" s="35" customFormat="1" ht="12" customHeight="1" thickTop="1" thickBot="1">
      <c r="A14" s="87"/>
      <c r="B14" s="83" t="s">
        <v>140</v>
      </c>
      <c r="C14" s="84"/>
      <c r="D14" s="94" t="s">
        <v>140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 t="s">
        <v>140</v>
      </c>
    </row>
    <row r="15" spans="1:16" s="35" customFormat="1" ht="12" customHeight="1" thickTop="1" thickBot="1">
      <c r="A15" s="87"/>
      <c r="B15" s="83" t="s">
        <v>140</v>
      </c>
      <c r="C15" s="84"/>
      <c r="D15" s="187"/>
      <c r="E15" s="188"/>
      <c r="F15" s="189" t="s">
        <v>140</v>
      </c>
      <c r="G15" s="80"/>
      <c r="H15" s="95"/>
      <c r="I15" s="190"/>
      <c r="J15" s="81"/>
      <c r="K15" s="185"/>
      <c r="L15" s="93"/>
      <c r="M15" s="67"/>
      <c r="N15" s="67"/>
      <c r="O15" s="68"/>
      <c r="P15" s="44" t="s">
        <v>140</v>
      </c>
    </row>
    <row r="16" spans="1:16" s="35" customFormat="1" ht="12" customHeight="1" thickTop="1" thickBot="1">
      <c r="A16" s="87"/>
      <c r="B16" s="83" t="s">
        <v>140</v>
      </c>
      <c r="C16" s="84"/>
      <c r="D16" s="172"/>
      <c r="E16" s="173"/>
      <c r="F16" s="78"/>
      <c r="G16" s="79"/>
      <c r="H16" s="80" t="s">
        <v>140</v>
      </c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44087</v>
      </c>
      <c r="C17" s="84"/>
      <c r="D17" s="172"/>
      <c r="E17" s="173"/>
      <c r="F17" s="173"/>
      <c r="G17" s="173"/>
      <c r="H17" s="78"/>
      <c r="I17" s="79"/>
      <c r="J17" s="80">
        <v>19</v>
      </c>
      <c r="K17" s="80"/>
      <c r="L17" s="185"/>
      <c r="M17" s="67"/>
      <c r="N17" s="67"/>
      <c r="O17" s="68"/>
      <c r="P17" s="44" t="s">
        <v>154</v>
      </c>
    </row>
    <row r="18" spans="1:16" s="35" customFormat="1" ht="12" customHeight="1" thickTop="1" thickBot="1">
      <c r="A18" s="87"/>
      <c r="B18" s="83">
        <v>44104</v>
      </c>
      <c r="C18" s="84"/>
      <c r="D18" s="85"/>
      <c r="E18" s="67"/>
      <c r="F18" s="67"/>
      <c r="G18" s="67"/>
      <c r="H18" s="67"/>
      <c r="I18" s="81"/>
      <c r="J18" s="80">
        <v>15</v>
      </c>
      <c r="K18" s="80"/>
      <c r="L18" s="92"/>
      <c r="M18" s="196"/>
      <c r="N18" s="67"/>
      <c r="O18" s="68"/>
      <c r="P18" s="44" t="s">
        <v>154</v>
      </c>
    </row>
    <row r="19" spans="1:16" s="35" customFormat="1" ht="12" customHeight="1" thickTop="1" thickBot="1">
      <c r="A19" s="87"/>
      <c r="B19" s="83">
        <v>44085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4" t="s">
        <v>142</v>
      </c>
    </row>
    <row r="20" spans="1:16" s="35" customFormat="1" ht="12" customHeight="1" thickTop="1" thickBot="1">
      <c r="A20" s="87"/>
      <c r="B20" s="83">
        <v>44098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9</v>
      </c>
      <c r="M20" s="80"/>
      <c r="N20" s="81"/>
      <c r="O20" s="82"/>
      <c r="P20" s="44" t="s">
        <v>145</v>
      </c>
    </row>
    <row r="21" spans="1:16" s="35" customFormat="1" ht="12" customHeight="1" thickTop="1" thickBot="1">
      <c r="A21" s="87"/>
      <c r="B21" s="83">
        <v>44098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12</v>
      </c>
      <c r="M21" s="80"/>
      <c r="N21" s="81"/>
      <c r="O21" s="82"/>
      <c r="P21" s="44" t="s">
        <v>141</v>
      </c>
    </row>
    <row r="22" spans="1:16" s="35" customFormat="1" ht="12" customHeight="1" thickTop="1" thickBot="1">
      <c r="A22" s="87"/>
      <c r="B22" s="83">
        <v>44104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11</v>
      </c>
      <c r="M22" s="80"/>
      <c r="N22" s="81"/>
      <c r="O22" s="82"/>
      <c r="P22" s="44" t="s">
        <v>151</v>
      </c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44087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13</v>
      </c>
      <c r="O27" s="102"/>
      <c r="P27" s="45" t="s">
        <v>155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17</v>
      </c>
      <c r="J31" s="107" t="s">
        <v>7</v>
      </c>
      <c r="K31" s="108"/>
      <c r="L31" s="108"/>
      <c r="M31" s="108"/>
      <c r="N31" s="108"/>
      <c r="O31" s="108"/>
      <c r="P31" s="3">
        <v>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17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 t="s">
        <v>140</v>
      </c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Rodolfo Jull Locsin</v>
      </c>
      <c r="B52" s="144"/>
      <c r="C52" s="145"/>
      <c r="D52" s="145"/>
      <c r="E52" s="145"/>
      <c r="F52" s="145"/>
      <c r="G52" s="145" t="str">
        <f>I6</f>
        <v>Gilbert Arbon</v>
      </c>
      <c r="H52" s="145"/>
      <c r="I52" s="145"/>
      <c r="J52" s="145"/>
      <c r="K52" s="145"/>
      <c r="L52" s="145"/>
      <c r="M52" s="146" t="s">
        <v>143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A38" zoomScale="172" zoomScaleNormal="172" workbookViewId="0">
      <selection activeCell="D6" sqref="D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Dumaguete East</v>
      </c>
      <c r="B3" s="256"/>
      <c r="C3" s="256"/>
      <c r="D3" s="256"/>
      <c r="E3" s="256"/>
      <c r="F3" s="256" t="str">
        <f>'Summary of Activities'!I6</f>
        <v>Gilbert Arbon</v>
      </c>
      <c r="G3" s="256"/>
      <c r="H3" s="256"/>
      <c r="I3" s="256"/>
      <c r="J3" s="256"/>
      <c r="K3" s="256"/>
      <c r="L3" s="256" t="str">
        <f>'Summary of Activities'!N6</f>
        <v>Rodolfo Jull Locsin</v>
      </c>
      <c r="M3" s="256"/>
      <c r="N3" s="256"/>
      <c r="O3" s="256"/>
      <c r="P3" s="256"/>
      <c r="Q3" s="256"/>
      <c r="R3" s="256" t="str">
        <f>'Summary of Activities'!H6</f>
        <v>3-D</v>
      </c>
      <c r="S3" s="256"/>
      <c r="T3" s="297">
        <f>'Summary of Activities'!K2</f>
        <v>44075</v>
      </c>
      <c r="U3" s="297"/>
      <c r="V3" s="297"/>
      <c r="W3" s="297"/>
      <c r="X3" s="298" t="str">
        <f>'Summary of Activities'!O8</f>
        <v xml:space="preserve"> 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44085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144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 t="s">
        <v>140</v>
      </c>
      <c r="F6" s="49"/>
      <c r="G6" s="47"/>
      <c r="H6" s="50"/>
      <c r="I6" s="46"/>
      <c r="J6" s="47"/>
      <c r="K6" s="48"/>
      <c r="L6" s="49"/>
      <c r="M6" s="47"/>
      <c r="N6" s="50"/>
      <c r="O6" s="46">
        <v>3929</v>
      </c>
      <c r="P6" s="47">
        <v>20</v>
      </c>
      <c r="Q6" s="48">
        <v>2000</v>
      </c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146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147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44098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144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 t="s">
        <v>140</v>
      </c>
      <c r="F11" s="49"/>
      <c r="G11" s="47"/>
      <c r="H11" s="50"/>
      <c r="I11" s="46"/>
      <c r="J11" s="47"/>
      <c r="K11" s="48"/>
      <c r="L11" s="49"/>
      <c r="M11" s="47"/>
      <c r="N11" s="50"/>
      <c r="O11" s="46">
        <v>693</v>
      </c>
      <c r="P11" s="47">
        <v>25</v>
      </c>
      <c r="Q11" s="48">
        <v>49000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148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44098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144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1100</v>
      </c>
      <c r="P16" s="47">
        <v>17</v>
      </c>
      <c r="Q16" s="48">
        <v>3000</v>
      </c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149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150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44104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144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>
        <v>110</v>
      </c>
      <c r="J21" s="47">
        <v>16</v>
      </c>
      <c r="K21" s="48">
        <v>9000</v>
      </c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152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153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 t="e">
        <f>E6+E11+E16+E21+E26+E31+E36+E41</f>
        <v>#VALUE!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110</v>
      </c>
      <c r="G49" s="206"/>
      <c r="H49" s="205">
        <f>J6+J11+J16+J21+J26+J31+J36+J41</f>
        <v>16</v>
      </c>
      <c r="I49" s="206"/>
      <c r="J49" s="211">
        <f>K6+K11+K16+K21+K26+K31+K36+K41</f>
        <v>9000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5722</v>
      </c>
      <c r="G51" s="206"/>
      <c r="H51" s="205">
        <f>P6+P11+P16+P21+P26+P31+P36+P41</f>
        <v>62</v>
      </c>
      <c r="I51" s="206"/>
      <c r="J51" s="211">
        <f>Q6+Q11+Q16+Q21+Q26+Q31+Q36+Q41</f>
        <v>54000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5832</v>
      </c>
      <c r="G55" s="237"/>
      <c r="H55" s="236">
        <f>SUM(H47:I53)</f>
        <v>78</v>
      </c>
      <c r="I55" s="237"/>
      <c r="J55" s="233" t="e">
        <f>SUM(J47:L53)</f>
        <v>#VALUE!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PSTC NegOr</cp:lastModifiedBy>
  <cp:lastPrinted>2020-07-15T07:23:56Z</cp:lastPrinted>
  <dcterms:created xsi:type="dcterms:W3CDTF">2013-07-03T03:04:40Z</dcterms:created>
  <dcterms:modified xsi:type="dcterms:W3CDTF">2021-05-08T06:06:25Z</dcterms:modified>
</cp:coreProperties>
</file>